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V Trimestre 2023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Cuadro_8!$A$1:$F$79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B30" i="3" l="1"/>
  <c r="C30" i="3"/>
  <c r="D30" i="3"/>
  <c r="F30" i="3"/>
  <c r="E30" i="3"/>
  <c r="F19" i="3" l="1"/>
  <c r="D19" i="3"/>
  <c r="F35" i="3"/>
  <c r="F13" i="3"/>
  <c r="B67" i="3"/>
  <c r="B65" i="3"/>
  <c r="C65" i="3"/>
  <c r="C64" i="3" s="1"/>
  <c r="D65" i="3"/>
  <c r="E65" i="3"/>
  <c r="F65" i="3"/>
  <c r="C67" i="3"/>
  <c r="D67" i="3"/>
  <c r="F67" i="3"/>
  <c r="E67" i="3"/>
  <c r="B69" i="3"/>
  <c r="D22" i="3" l="1"/>
  <c r="E22" i="3"/>
  <c r="F22" i="3"/>
  <c r="C22" i="3"/>
  <c r="B22" i="3"/>
  <c r="D20" i="3"/>
  <c r="E20" i="3"/>
  <c r="F20" i="3"/>
  <c r="C20" i="3"/>
  <c r="B20" i="3"/>
  <c r="C12" i="3"/>
  <c r="D12" i="3"/>
  <c r="E12" i="3"/>
  <c r="C13" i="3"/>
  <c r="D13" i="3"/>
  <c r="E13" i="3"/>
  <c r="F12" i="3"/>
  <c r="C14" i="3"/>
  <c r="D14" i="3"/>
  <c r="E14" i="3"/>
  <c r="F14" i="3"/>
  <c r="C15" i="3"/>
  <c r="D15" i="3"/>
  <c r="E15" i="3"/>
  <c r="F15" i="3"/>
  <c r="C17" i="3"/>
  <c r="D17" i="3"/>
  <c r="E17" i="3"/>
  <c r="F17" i="3"/>
  <c r="C18" i="3"/>
  <c r="D18" i="3"/>
  <c r="E18" i="3"/>
  <c r="F18" i="3"/>
  <c r="C19" i="3"/>
  <c r="E19" i="3"/>
  <c r="C21" i="3"/>
  <c r="D21" i="3"/>
  <c r="E21" i="3"/>
  <c r="F21" i="3"/>
  <c r="C23" i="3"/>
  <c r="D23" i="3"/>
  <c r="E23" i="3"/>
  <c r="F23" i="3"/>
  <c r="C24" i="3"/>
  <c r="D24" i="3"/>
  <c r="E24" i="3"/>
  <c r="F24" i="3"/>
  <c r="B14" i="3"/>
  <c r="B70" i="3"/>
  <c r="B71" i="3"/>
  <c r="B68" i="3"/>
  <c r="B66" i="3"/>
  <c r="C39" i="3"/>
  <c r="D39" i="3"/>
  <c r="E39" i="3"/>
  <c r="F39" i="3"/>
  <c r="B36" i="3"/>
  <c r="E25" i="3"/>
  <c r="F25" i="3"/>
  <c r="C26" i="3"/>
  <c r="C25" i="3" s="1"/>
  <c r="D26" i="3"/>
  <c r="D25" i="3" s="1"/>
  <c r="E26" i="3"/>
  <c r="F26" i="3"/>
  <c r="B27" i="3"/>
  <c r="D27" i="3"/>
  <c r="E27" i="3"/>
  <c r="F27" i="3"/>
  <c r="C27" i="3"/>
  <c r="B29" i="3"/>
  <c r="B28" i="3"/>
  <c r="D48" i="3"/>
  <c r="E48" i="3"/>
  <c r="F48" i="3"/>
  <c r="B53" i="3"/>
  <c r="B45" i="3"/>
  <c r="B46" i="3"/>
  <c r="B13" i="3" l="1"/>
  <c r="C16" i="3"/>
  <c r="C11" i="3" s="1"/>
  <c r="D16" i="3"/>
  <c r="D11" i="3" s="1"/>
  <c r="E16" i="3"/>
  <c r="F16" i="3"/>
  <c r="F11" i="3" s="1"/>
  <c r="B11" i="3" l="1"/>
  <c r="B49" i="3" l="1"/>
  <c r="B31" i="3" l="1"/>
  <c r="D58" i="3"/>
  <c r="B17" i="3" l="1"/>
  <c r="B43" i="3" l="1"/>
  <c r="F51" i="3"/>
  <c r="E51" i="3"/>
  <c r="D51" i="3"/>
  <c r="B52" i="3"/>
  <c r="C51" i="3"/>
  <c r="B55" i="3"/>
  <c r="B59" i="3"/>
  <c r="B60" i="3" l="1"/>
  <c r="B61" i="3"/>
  <c r="C62" i="3"/>
  <c r="D62" i="3"/>
  <c r="E62" i="3"/>
  <c r="B63" i="3"/>
  <c r="B62" i="3" s="1"/>
  <c r="B23" i="3" l="1"/>
  <c r="B38" i="3" l="1"/>
  <c r="C35" i="3" l="1"/>
  <c r="C48" i="3"/>
  <c r="C58" i="3"/>
  <c r="F62" i="3"/>
  <c r="F64" i="3"/>
  <c r="E64" i="3"/>
  <c r="D64" i="3"/>
  <c r="B64" i="3" l="1"/>
  <c r="C34" i="3"/>
  <c r="C47" i="3"/>
  <c r="B15" i="3"/>
  <c r="C57" i="3"/>
  <c r="C56" i="3" s="1"/>
  <c r="C33" i="3" l="1"/>
  <c r="E58" i="3" l="1"/>
  <c r="E57" i="3" s="1"/>
  <c r="E56" i="3" s="1"/>
  <c r="F58" i="3"/>
  <c r="B35" i="3" l="1"/>
  <c r="E35" i="3"/>
  <c r="E47" i="3" l="1"/>
  <c r="D35" i="3"/>
  <c r="F34" i="3"/>
  <c r="B21" i="3" l="1"/>
  <c r="F57" i="3"/>
  <c r="F56" i="3" s="1"/>
  <c r="D47" i="3"/>
  <c r="F47" i="3"/>
  <c r="F33" i="3" s="1"/>
  <c r="D34" i="3"/>
  <c r="E34" i="3"/>
  <c r="E33" i="3" s="1"/>
  <c r="D57" i="3"/>
  <c r="B34" i="3" l="1"/>
  <c r="B33" i="3" s="1"/>
  <c r="B57" i="3"/>
  <c r="B56" i="3" s="1"/>
  <c r="D56" i="3"/>
  <c r="D33" i="3"/>
  <c r="B58" i="3" l="1"/>
  <c r="B54" i="3" l="1"/>
  <c r="B51" i="3" l="1"/>
  <c r="B50" i="3" l="1"/>
  <c r="B48" i="3" l="1"/>
  <c r="B47" i="3" s="1"/>
  <c r="B44" i="3" l="1"/>
  <c r="B24" i="3"/>
  <c r="B42" i="3" l="1"/>
  <c r="B19" i="3"/>
  <c r="B41" i="3" l="1"/>
  <c r="B18" i="3" l="1"/>
  <c r="B16" i="3" s="1"/>
  <c r="B40" i="3"/>
  <c r="B39" i="3" s="1"/>
  <c r="B37" i="3" l="1"/>
  <c r="B32" i="3" l="1"/>
  <c r="B12" i="3" l="1"/>
  <c r="B26" i="3" l="1"/>
  <c r="B25" i="3" s="1"/>
</calcChain>
</file>

<file path=xl/sharedStrings.xml><?xml version="1.0" encoding="utf-8"?>
<sst xmlns="http://schemas.openxmlformats.org/spreadsheetml/2006/main" count="81" uniqueCount="43">
  <si>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</si>
  <si>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</si>
  <si>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</si>
  <si>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</si>
  <si>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</si>
  <si>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</si>
  <si>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</si>
  <si>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</si>
  <si>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</si>
  <si>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</si>
  <si>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</si>
  <si>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</si>
  <si>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</si>
  <si>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</si>
  <si>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</si>
  <si>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</si>
  <si>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</si>
  <si>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</si>
  <si>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</si>
  <si>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</si>
  <si>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</si>
  <si>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</si>
  <si>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</si>
  <si>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</si>
  <si>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</si>
  <si>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</si>
  <si>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</si>
  <si>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</si>
  <si>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</si>
  <si>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</si>
  <si>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</si>
  <si>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</si>
  <si>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Comercios</t>
  </si>
  <si>
    <t>(1)  Incluye cuartos de alquiler y adosadas.</t>
  </si>
  <si>
    <t>Fundaciones
(Subestructura)</t>
  </si>
  <si>
    <t>Estructuras
(Superestructura)</t>
  </si>
  <si>
    <t>(2)  Son edificios y estructuras destinadas a albergues, estacionamientos, galeras para criaderos y ceba de animales, clubes, salas de reuniones, cines, teatros,</t>
  </si>
  <si>
    <t>Fuente: Constructoras, inmobiliarias y personas particulares.</t>
  </si>
  <si>
    <t>(P)  Cifras preliminares.</t>
  </si>
  <si>
    <t>Hospitales y clínicas</t>
  </si>
  <si>
    <t>Industria</t>
  </si>
  <si>
    <t xml:space="preserve">  Y TIPO DE EDIFICACIÓN: CUARTO TRIMESTRE 2023 (P)  </t>
  </si>
  <si>
    <t xml:space="preserve">       estadios deportivos y otros para el esparcimiento.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</si>
</sst>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165" fontId="1" fillId="3" borderId="0" xfId="2" applyNumberFormat="1" applyFont="1" applyFill="1" applyAlignment="1">
      <alignment horizontal="left" indent="2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5" fontId="1" fillId="3" borderId="8" xfId="1" applyNumberFormat="1" applyFont="1" applyFill="1" applyBorder="1"/>
    <xf numFmtId="165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165" fontId="1" fillId="3" borderId="1" xfId="1" applyNumberFormat="1" applyFont="1" applyFill="1" applyBorder="1"/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165" fontId="3" fillId="3" borderId="0" xfId="1" applyNumberFormat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tabSelected="1" topLeftCell="A2" zoomScale="93" zoomScaleNormal="93" zoomScaleSheetLayoutView="100" workbookViewId="0">
      <selection activeCell="O12" sqref="O12"/>
    </sheetView>
  </sheetViews>
  <sheetFormatPr baseColWidth="10" defaultRowHeight="12.75" x14ac:dyDescent="0.25"/>
  <cols>
    <col min="1" max="1" width="32.42578125" style="1" customWidth="1"/>
    <col min="2" max="2" width="15.85546875" style="1" customWidth="1"/>
    <col min="3" max="6" width="20.28515625" style="1" customWidth="1"/>
    <col min="7" max="7" width="11.42578125" style="40"/>
    <col min="8" max="19" width="11.42578125" style="17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19" s="23" customFormat="1" x14ac:dyDescent="0.2">
      <c r="A1" s="57" t="s">
        <v>24</v>
      </c>
      <c r="B1" s="57"/>
      <c r="C1" s="57"/>
      <c r="D1" s="57"/>
      <c r="E1" s="57"/>
      <c r="F1" s="57"/>
      <c r="G1" s="48"/>
      <c r="H1" s="36"/>
      <c r="I1" s="36"/>
      <c r="J1" s="36"/>
      <c r="K1" s="37"/>
      <c r="L1" s="37"/>
      <c r="M1" s="37"/>
      <c r="N1" s="37"/>
      <c r="O1" s="37"/>
      <c r="P1" s="37"/>
      <c r="Q1" s="37"/>
      <c r="R1" s="37"/>
      <c r="S1" s="37"/>
    </row>
    <row r="2" spans="1:19" s="23" customFormat="1" x14ac:dyDescent="0.2">
      <c r="A2" s="58" t="s">
        <v>25</v>
      </c>
      <c r="B2" s="58"/>
      <c r="C2" s="58"/>
      <c r="D2" s="58"/>
      <c r="E2" s="58"/>
      <c r="F2" s="58"/>
      <c r="G2" s="49"/>
      <c r="H2" s="38"/>
      <c r="I2" s="38"/>
      <c r="J2" s="38"/>
      <c r="K2" s="37"/>
      <c r="L2" s="37"/>
      <c r="M2" s="37"/>
      <c r="N2" s="37"/>
      <c r="O2" s="37"/>
      <c r="P2" s="37"/>
      <c r="Q2" s="37"/>
      <c r="R2" s="37"/>
      <c r="S2" s="37"/>
    </row>
    <row r="3" spans="1:19" s="23" customFormat="1" x14ac:dyDescent="0.2">
      <c r="A3" s="57" t="s">
        <v>26</v>
      </c>
      <c r="B3" s="57"/>
      <c r="C3" s="57"/>
      <c r="D3" s="57"/>
      <c r="E3" s="57"/>
      <c r="F3" s="57"/>
      <c r="G3" s="48"/>
      <c r="H3" s="36"/>
      <c r="I3" s="36"/>
      <c r="J3" s="36"/>
      <c r="K3" s="37"/>
      <c r="L3" s="37"/>
      <c r="M3" s="37"/>
      <c r="N3" s="37"/>
      <c r="O3" s="37"/>
      <c r="P3" s="37"/>
      <c r="Q3" s="37"/>
      <c r="R3" s="37"/>
      <c r="S3" s="37"/>
    </row>
    <row r="4" spans="1:19" s="23" customFormat="1" x14ac:dyDescent="0.2">
      <c r="A4" s="24"/>
      <c r="B4" s="24"/>
      <c r="C4" s="24"/>
      <c r="D4" s="24"/>
      <c r="E4" s="24"/>
      <c r="F4" s="24"/>
      <c r="G4" s="48"/>
      <c r="H4" s="36"/>
      <c r="I4" s="36"/>
      <c r="J4" s="36"/>
      <c r="K4" s="37"/>
      <c r="L4" s="37"/>
      <c r="M4" s="37"/>
      <c r="N4" s="37"/>
      <c r="O4" s="37"/>
      <c r="P4" s="37"/>
      <c r="Q4" s="37"/>
      <c r="R4" s="37"/>
      <c r="S4" s="37"/>
    </row>
    <row r="5" spans="1:19" s="25" customFormat="1" ht="16.5" customHeight="1" x14ac:dyDescent="0.25">
      <c r="A5" s="50" t="s">
        <v>27</v>
      </c>
      <c r="B5" s="50"/>
      <c r="C5" s="50"/>
      <c r="D5" s="50"/>
      <c r="E5" s="50"/>
      <c r="F5" s="50"/>
      <c r="G5" s="39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s="25" customFormat="1" ht="15" customHeight="1" x14ac:dyDescent="0.25">
      <c r="A6" s="50" t="s">
        <v>29</v>
      </c>
      <c r="B6" s="50"/>
      <c r="C6" s="50"/>
      <c r="D6" s="50"/>
      <c r="E6" s="50"/>
      <c r="F6" s="50"/>
      <c r="G6" s="39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25" customFormat="1" ht="16.5" customHeight="1" x14ac:dyDescent="0.25">
      <c r="A7" s="50" t="s">
        <v>41</v>
      </c>
      <c r="B7" s="50"/>
      <c r="C7" s="50"/>
      <c r="D7" s="50"/>
      <c r="E7" s="50"/>
      <c r="F7" s="50"/>
      <c r="G7" s="39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9.75" customHeight="1" x14ac:dyDescent="0.25">
      <c r="A8" s="5"/>
      <c r="B8" s="5"/>
      <c r="C8" s="6"/>
      <c r="D8" s="6"/>
      <c r="E8" s="6"/>
      <c r="F8" s="6"/>
    </row>
    <row r="9" spans="1:19" ht="19.5" customHeight="1" x14ac:dyDescent="0.25">
      <c r="A9" s="51" t="s">
        <v>28</v>
      </c>
      <c r="B9" s="53" t="s">
        <v>0</v>
      </c>
      <c r="C9" s="55" t="s">
        <v>1</v>
      </c>
      <c r="D9" s="55"/>
      <c r="E9" s="55"/>
      <c r="F9" s="56"/>
    </row>
    <row r="10" spans="1:19" ht="39.75" customHeight="1" x14ac:dyDescent="0.25">
      <c r="A10" s="52"/>
      <c r="B10" s="54"/>
      <c r="C10" s="3" t="s">
        <v>34</v>
      </c>
      <c r="D10" s="3" t="s">
        <v>35</v>
      </c>
      <c r="E10" s="3" t="s">
        <v>2</v>
      </c>
      <c r="F10" s="4" t="s">
        <v>3</v>
      </c>
    </row>
    <row r="11" spans="1:19" ht="30" customHeight="1" x14ac:dyDescent="0.2">
      <c r="A11" s="7" t="s">
        <v>4</v>
      </c>
      <c r="B11" s="8">
        <f>SUM(C11:F11)</f>
        <v>1719</v>
      </c>
      <c r="C11" s="8">
        <f>+C12+C16</f>
        <v>391</v>
      </c>
      <c r="D11" s="8">
        <f>+D12+D16</f>
        <v>832</v>
      </c>
      <c r="E11" s="8">
        <f>+E12+E16</f>
        <v>136</v>
      </c>
      <c r="F11" s="9">
        <f>+F12+F16</f>
        <v>360</v>
      </c>
    </row>
    <row r="12" spans="1:19" ht="24.95" customHeight="1" x14ac:dyDescent="0.2">
      <c r="A12" s="16" t="s">
        <v>21</v>
      </c>
      <c r="B12" s="10">
        <f>SUM(B13:B15)</f>
        <v>1640</v>
      </c>
      <c r="C12" s="10">
        <f t="shared" ref="C12:F12" si="0">SUM(C13:C15)</f>
        <v>369</v>
      </c>
      <c r="D12" s="10">
        <f t="shared" si="0"/>
        <v>802</v>
      </c>
      <c r="E12" s="10">
        <f t="shared" si="0"/>
        <v>125</v>
      </c>
      <c r="F12" s="11">
        <f t="shared" si="0"/>
        <v>344</v>
      </c>
    </row>
    <row r="13" spans="1:19" ht="20.100000000000001" customHeight="1" x14ac:dyDescent="0.2">
      <c r="A13" s="20" t="s">
        <v>6</v>
      </c>
      <c r="B13" s="8">
        <f>SUM(C13:F13)</f>
        <v>1516</v>
      </c>
      <c r="C13" s="9">
        <f>C28+C36+C49+C59+C66</f>
        <v>343</v>
      </c>
      <c r="D13" s="9">
        <f t="shared" ref="D13:E13" si="1">D28+D36+D49+D59+D66</f>
        <v>719</v>
      </c>
      <c r="E13" s="9">
        <f t="shared" si="1"/>
        <v>119</v>
      </c>
      <c r="F13" s="9">
        <f>F28+F36+F49+F59+F66</f>
        <v>335</v>
      </c>
    </row>
    <row r="14" spans="1:19" ht="20.100000000000001" customHeight="1" x14ac:dyDescent="0.2">
      <c r="A14" s="20" t="s">
        <v>7</v>
      </c>
      <c r="B14" s="8">
        <f>SUM(C14:F14)</f>
        <v>60</v>
      </c>
      <c r="C14" s="9">
        <f>C37+C60</f>
        <v>1</v>
      </c>
      <c r="D14" s="9">
        <f t="shared" ref="D14:F14" si="2">D37+D60</f>
        <v>50</v>
      </c>
      <c r="E14" s="9">
        <f t="shared" si="2"/>
        <v>5</v>
      </c>
      <c r="F14" s="9">
        <f t="shared" si="2"/>
        <v>4</v>
      </c>
    </row>
    <row r="15" spans="1:19" ht="20.100000000000001" customHeight="1" x14ac:dyDescent="0.2">
      <c r="A15" s="20" t="s">
        <v>8</v>
      </c>
      <c r="B15" s="8">
        <f>SUM(C15:F15)</f>
        <v>64</v>
      </c>
      <c r="C15" s="9">
        <f>C29+C38+C50+C61</f>
        <v>25</v>
      </c>
      <c r="D15" s="9">
        <f t="shared" ref="D15:F15" si="3">D29+D38+D50+D61</f>
        <v>33</v>
      </c>
      <c r="E15" s="9">
        <f t="shared" si="3"/>
        <v>1</v>
      </c>
      <c r="F15" s="9">
        <f t="shared" si="3"/>
        <v>5</v>
      </c>
    </row>
    <row r="16" spans="1:19" ht="24.95" customHeight="1" x14ac:dyDescent="0.2">
      <c r="A16" s="16" t="s">
        <v>20</v>
      </c>
      <c r="B16" s="8">
        <f>SUM(B17:B24)</f>
        <v>79</v>
      </c>
      <c r="C16" s="9">
        <f>SUM(C17:C24)</f>
        <v>22</v>
      </c>
      <c r="D16" s="9">
        <f>SUM(D17:D24)</f>
        <v>30</v>
      </c>
      <c r="E16" s="9">
        <f>SUM(E17:E24)</f>
        <v>11</v>
      </c>
      <c r="F16" s="9">
        <f>SUM(F17:F24)</f>
        <v>16</v>
      </c>
      <c r="G16" s="41"/>
      <c r="H16" s="42"/>
    </row>
    <row r="17" spans="1:19" ht="18.95" customHeight="1" x14ac:dyDescent="0.2">
      <c r="A17" s="20" t="s">
        <v>9</v>
      </c>
      <c r="B17" s="8">
        <f>SUM(C17:F17)</f>
        <v>33</v>
      </c>
      <c r="C17" s="9">
        <f>C31+C40+C52+C63+C68</f>
        <v>3</v>
      </c>
      <c r="D17" s="9">
        <f t="shared" ref="D17:F17" si="4">D31+D40+D52+D63+D68</f>
        <v>14</v>
      </c>
      <c r="E17" s="9">
        <f t="shared" si="4"/>
        <v>8</v>
      </c>
      <c r="F17" s="9">
        <f t="shared" si="4"/>
        <v>8</v>
      </c>
      <c r="J17" s="34"/>
    </row>
    <row r="18" spans="1:19" ht="18.95" customHeight="1" x14ac:dyDescent="0.2">
      <c r="A18" s="20" t="s">
        <v>22</v>
      </c>
      <c r="B18" s="8">
        <f t="shared" ref="B18:B24" si="5">SUM(C18:F18)</f>
        <v>4</v>
      </c>
      <c r="C18" s="8">
        <f>C41</f>
        <v>1</v>
      </c>
      <c r="D18" s="8">
        <f t="shared" ref="D18:F18" si="6">D41</f>
        <v>1</v>
      </c>
      <c r="E18" s="8">
        <f t="shared" si="6"/>
        <v>1</v>
      </c>
      <c r="F18" s="9">
        <f t="shared" si="6"/>
        <v>1</v>
      </c>
      <c r="J18" s="40"/>
    </row>
    <row r="19" spans="1:19" ht="18.95" customHeight="1" x14ac:dyDescent="0.2">
      <c r="A19" s="20" t="s">
        <v>10</v>
      </c>
      <c r="B19" s="8">
        <f t="shared" ref="B19:B23" si="7">SUM(C19:F19)</f>
        <v>16</v>
      </c>
      <c r="C19" s="8">
        <f>C42+C32+C53</f>
        <v>8</v>
      </c>
      <c r="D19" s="8">
        <f>D42+D32+D53+D69</f>
        <v>5</v>
      </c>
      <c r="E19" s="8">
        <f>E42+E32+E53</f>
        <v>1</v>
      </c>
      <c r="F19" s="9">
        <f>F42+F32+F53+F69</f>
        <v>2</v>
      </c>
    </row>
    <row r="20" spans="1:19" ht="18.95" customHeight="1" x14ac:dyDescent="0.2">
      <c r="A20" s="20" t="s">
        <v>40</v>
      </c>
      <c r="B20" s="8">
        <f t="shared" ref="B20" si="8">SUM(C20:F20)</f>
        <v>1</v>
      </c>
      <c r="C20" s="8">
        <f>C70</f>
        <v>0</v>
      </c>
      <c r="D20" s="8">
        <f t="shared" ref="D20:F20" si="9">D70</f>
        <v>0</v>
      </c>
      <c r="E20" s="8">
        <f t="shared" si="9"/>
        <v>1</v>
      </c>
      <c r="F20" s="9">
        <f t="shared" si="9"/>
        <v>0</v>
      </c>
    </row>
    <row r="21" spans="1:19" ht="18.95" customHeight="1" x14ac:dyDescent="0.2">
      <c r="A21" s="20" t="s">
        <v>11</v>
      </c>
      <c r="B21" s="8">
        <f t="shared" si="7"/>
        <v>7</v>
      </c>
      <c r="C21" s="9">
        <f>C43+C54+C71</f>
        <v>5</v>
      </c>
      <c r="D21" s="9">
        <f t="shared" ref="D21:F21" si="10">D43+D54+D71</f>
        <v>2</v>
      </c>
      <c r="E21" s="9">
        <f t="shared" si="10"/>
        <v>0</v>
      </c>
      <c r="F21" s="9">
        <f t="shared" si="10"/>
        <v>0</v>
      </c>
    </row>
    <row r="22" spans="1:19" ht="18.95" customHeight="1" x14ac:dyDescent="0.2">
      <c r="A22" s="20" t="s">
        <v>39</v>
      </c>
      <c r="B22" s="8">
        <f t="shared" ref="B22" si="11">SUM(C22:F22)</f>
        <v>1</v>
      </c>
      <c r="C22" s="9">
        <f>C44</f>
        <v>1</v>
      </c>
      <c r="D22" s="9">
        <f t="shared" ref="D22:F22" si="12">D44</f>
        <v>0</v>
      </c>
      <c r="E22" s="9">
        <f t="shared" si="12"/>
        <v>0</v>
      </c>
      <c r="F22" s="9">
        <f t="shared" si="12"/>
        <v>0</v>
      </c>
    </row>
    <row r="23" spans="1:19" s="29" customFormat="1" ht="18.95" customHeight="1" x14ac:dyDescent="0.2">
      <c r="A23" s="20" t="s">
        <v>12</v>
      </c>
      <c r="B23" s="8">
        <f t="shared" si="7"/>
        <v>6</v>
      </c>
      <c r="C23" s="9">
        <f>C45</f>
        <v>2</v>
      </c>
      <c r="D23" s="9">
        <f t="shared" ref="D23:F23" si="13">D45</f>
        <v>3</v>
      </c>
      <c r="E23" s="9">
        <f t="shared" si="13"/>
        <v>0</v>
      </c>
      <c r="F23" s="9">
        <f t="shared" si="13"/>
        <v>1</v>
      </c>
      <c r="G23" s="4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s="29" customFormat="1" ht="18.95" customHeight="1" x14ac:dyDescent="0.2">
      <c r="A24" s="20" t="s">
        <v>13</v>
      </c>
      <c r="B24" s="8">
        <f t="shared" si="5"/>
        <v>11</v>
      </c>
      <c r="C24" s="9">
        <f>C46+C55</f>
        <v>2</v>
      </c>
      <c r="D24" s="9">
        <f t="shared" ref="D24:F24" si="14">D46+D55</f>
        <v>5</v>
      </c>
      <c r="E24" s="9">
        <f t="shared" si="14"/>
        <v>0</v>
      </c>
      <c r="F24" s="9">
        <f t="shared" si="14"/>
        <v>4</v>
      </c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23.1" customHeight="1" x14ac:dyDescent="0.2">
      <c r="A25" s="12" t="s">
        <v>15</v>
      </c>
      <c r="B25" s="8">
        <f>B26</f>
        <v>25</v>
      </c>
      <c r="C25" s="8">
        <f t="shared" ref="C25:F25" si="15">C26</f>
        <v>1</v>
      </c>
      <c r="D25" s="8">
        <f t="shared" si="15"/>
        <v>18</v>
      </c>
      <c r="E25" s="8">
        <f t="shared" si="15"/>
        <v>2</v>
      </c>
      <c r="F25" s="9">
        <f t="shared" si="15"/>
        <v>4</v>
      </c>
    </row>
    <row r="26" spans="1:19" ht="21" customHeight="1" x14ac:dyDescent="0.2">
      <c r="A26" s="22" t="s">
        <v>15</v>
      </c>
      <c r="B26" s="13">
        <f>SUM(B27+B30)</f>
        <v>25</v>
      </c>
      <c r="C26" s="13">
        <f t="shared" ref="C26:F26" si="16">SUM(C27+C30)</f>
        <v>1</v>
      </c>
      <c r="D26" s="13">
        <f t="shared" si="16"/>
        <v>18</v>
      </c>
      <c r="E26" s="13">
        <f t="shared" si="16"/>
        <v>2</v>
      </c>
      <c r="F26" s="14">
        <f t="shared" si="16"/>
        <v>4</v>
      </c>
      <c r="H26" s="42"/>
      <c r="I26" s="42"/>
      <c r="J26" s="42"/>
      <c r="K26" s="42"/>
      <c r="L26" s="42"/>
    </row>
    <row r="27" spans="1:19" s="2" customFormat="1" ht="23.1" customHeight="1" x14ac:dyDescent="0.2">
      <c r="A27" s="16" t="s">
        <v>5</v>
      </c>
      <c r="B27" s="8">
        <f>SUM(B28:B29)</f>
        <v>21</v>
      </c>
      <c r="C27" s="8">
        <f>SUM(C28:C29)</f>
        <v>0</v>
      </c>
      <c r="D27" s="8">
        <f t="shared" ref="D27:F27" si="17">SUM(D28:D29)</f>
        <v>17</v>
      </c>
      <c r="E27" s="8">
        <f t="shared" si="17"/>
        <v>0</v>
      </c>
      <c r="F27" s="9">
        <f t="shared" si="17"/>
        <v>4</v>
      </c>
      <c r="G27" s="45"/>
      <c r="H27" s="46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19" ht="20.100000000000001" customHeight="1" x14ac:dyDescent="0.2">
      <c r="A28" s="20" t="s">
        <v>6</v>
      </c>
      <c r="B28" s="30">
        <f>SUM(C28:F28)</f>
        <v>20</v>
      </c>
      <c r="C28" s="30">
        <v>0</v>
      </c>
      <c r="D28" s="30">
        <v>16</v>
      </c>
      <c r="E28" s="30">
        <v>0</v>
      </c>
      <c r="F28" s="31">
        <v>4</v>
      </c>
      <c r="H28" s="42"/>
    </row>
    <row r="29" spans="1:19" ht="20.100000000000001" customHeight="1" x14ac:dyDescent="0.2">
      <c r="A29" s="20" t="s">
        <v>8</v>
      </c>
      <c r="B29" s="30">
        <f>SUM(C29:F29)</f>
        <v>1</v>
      </c>
      <c r="C29" s="30">
        <v>0</v>
      </c>
      <c r="D29" s="30">
        <v>1</v>
      </c>
      <c r="E29" s="30">
        <v>0</v>
      </c>
      <c r="F29" s="31">
        <v>0</v>
      </c>
      <c r="H29" s="42"/>
    </row>
    <row r="30" spans="1:19" ht="23.1" customHeight="1" x14ac:dyDescent="0.2">
      <c r="A30" s="16" t="s">
        <v>19</v>
      </c>
      <c r="B30" s="8">
        <f t="shared" ref="B30:D30" si="18">SUM(B31:B32)</f>
        <v>4</v>
      </c>
      <c r="C30" s="8">
        <f t="shared" si="18"/>
        <v>1</v>
      </c>
      <c r="D30" s="8">
        <f t="shared" si="18"/>
        <v>1</v>
      </c>
      <c r="E30" s="8">
        <f>SUM(E31:E32)</f>
        <v>2</v>
      </c>
      <c r="F30" s="9">
        <f>SUM(F31:F32)</f>
        <v>0</v>
      </c>
      <c r="H30" s="42"/>
    </row>
    <row r="31" spans="1:19" ht="18" customHeight="1" x14ac:dyDescent="0.2">
      <c r="A31" s="28" t="s">
        <v>32</v>
      </c>
      <c r="B31" s="30">
        <f>SUM(C31:F31)</f>
        <v>2</v>
      </c>
      <c r="C31" s="30">
        <v>0</v>
      </c>
      <c r="D31" s="30">
        <v>0</v>
      </c>
      <c r="E31" s="30">
        <v>2</v>
      </c>
      <c r="F31" s="31">
        <v>0</v>
      </c>
      <c r="H31" s="42"/>
    </row>
    <row r="32" spans="1:19" ht="18" customHeight="1" x14ac:dyDescent="0.2">
      <c r="A32" s="28" t="s">
        <v>10</v>
      </c>
      <c r="B32" s="30">
        <f>SUM(C32:F32)</f>
        <v>2</v>
      </c>
      <c r="C32" s="25">
        <v>1</v>
      </c>
      <c r="D32" s="30">
        <v>1</v>
      </c>
      <c r="E32" s="30">
        <v>0</v>
      </c>
      <c r="F32" s="31">
        <v>0</v>
      </c>
      <c r="H32" s="42"/>
    </row>
    <row r="33" spans="1:19" ht="23.1" customHeight="1" x14ac:dyDescent="0.2">
      <c r="A33" s="15" t="s">
        <v>17</v>
      </c>
      <c r="B33" s="8">
        <f>B34+B47</f>
        <v>905</v>
      </c>
      <c r="C33" s="8">
        <f>C34+C47</f>
        <v>119</v>
      </c>
      <c r="D33" s="8">
        <f>D34+D47</f>
        <v>675</v>
      </c>
      <c r="E33" s="8">
        <f>E34+E47</f>
        <v>40</v>
      </c>
      <c r="F33" s="9">
        <f>F34+F47</f>
        <v>71</v>
      </c>
    </row>
    <row r="34" spans="1:19" ht="21" customHeight="1" x14ac:dyDescent="0.2">
      <c r="A34" s="22" t="s">
        <v>17</v>
      </c>
      <c r="B34" s="13">
        <f>SUM(C34:F34)</f>
        <v>868</v>
      </c>
      <c r="C34" s="13">
        <f>SUM(C35+C39)</f>
        <v>114</v>
      </c>
      <c r="D34" s="13">
        <f>SUM(D35+D39)</f>
        <v>646</v>
      </c>
      <c r="E34" s="13">
        <f>SUM(E35+E39)</f>
        <v>39</v>
      </c>
      <c r="F34" s="14">
        <f>SUM(F35+F39)</f>
        <v>69</v>
      </c>
    </row>
    <row r="35" spans="1:19" s="2" customFormat="1" ht="24.95" customHeight="1" x14ac:dyDescent="0.2">
      <c r="A35" s="21" t="s">
        <v>5</v>
      </c>
      <c r="B35" s="8">
        <f>SUM(C35:F35)</f>
        <v>811</v>
      </c>
      <c r="C35" s="8">
        <f>SUM(C36:C38)</f>
        <v>97</v>
      </c>
      <c r="D35" s="8">
        <f>SUM(D36:D38)</f>
        <v>624</v>
      </c>
      <c r="E35" s="8">
        <f>SUM(E36:E38)</f>
        <v>32</v>
      </c>
      <c r="F35" s="9">
        <f>SUM(F36:F38)</f>
        <v>58</v>
      </c>
      <c r="G35" s="45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ht="18" customHeight="1" x14ac:dyDescent="0.2">
      <c r="A36" s="20" t="s">
        <v>6</v>
      </c>
      <c r="B36" s="30">
        <f>SUM(C36:F36)</f>
        <v>707</v>
      </c>
      <c r="C36" s="30">
        <v>74</v>
      </c>
      <c r="D36" s="30">
        <v>549</v>
      </c>
      <c r="E36" s="30">
        <v>31</v>
      </c>
      <c r="F36" s="31">
        <v>53</v>
      </c>
      <c r="H36" s="42"/>
      <c r="I36" s="42"/>
      <c r="J36" s="42"/>
      <c r="K36" s="42"/>
      <c r="L36" s="42"/>
    </row>
    <row r="37" spans="1:19" ht="18" customHeight="1" x14ac:dyDescent="0.2">
      <c r="A37" s="20" t="s">
        <v>7</v>
      </c>
      <c r="B37" s="30">
        <f>SUM(C37:F37)</f>
        <v>52</v>
      </c>
      <c r="C37" s="30">
        <v>1</v>
      </c>
      <c r="D37" s="30">
        <v>50</v>
      </c>
      <c r="E37" s="30">
        <v>0</v>
      </c>
      <c r="F37" s="31">
        <v>1</v>
      </c>
      <c r="H37" s="42"/>
      <c r="I37" s="42"/>
      <c r="J37" s="42"/>
      <c r="K37" s="42"/>
      <c r="L37" s="42"/>
    </row>
    <row r="38" spans="1:19" ht="18" customHeight="1" x14ac:dyDescent="0.2">
      <c r="A38" s="20" t="s">
        <v>8</v>
      </c>
      <c r="B38" s="30">
        <f>SUM(C38:F38)</f>
        <v>52</v>
      </c>
      <c r="C38" s="30">
        <v>22</v>
      </c>
      <c r="D38" s="30">
        <v>25</v>
      </c>
      <c r="E38" s="30">
        <v>1</v>
      </c>
      <c r="F38" s="31">
        <v>4</v>
      </c>
      <c r="H38" s="42"/>
    </row>
    <row r="39" spans="1:19" ht="24.95" customHeight="1" x14ac:dyDescent="0.2">
      <c r="A39" s="21" t="s">
        <v>19</v>
      </c>
      <c r="B39" s="8">
        <f>SUM(B40:B46)</f>
        <v>57</v>
      </c>
      <c r="C39" s="8">
        <f t="shared" ref="C39:F39" si="19">SUM(C40:C46)</f>
        <v>17</v>
      </c>
      <c r="D39" s="8">
        <f t="shared" si="19"/>
        <v>22</v>
      </c>
      <c r="E39" s="8">
        <f t="shared" si="19"/>
        <v>7</v>
      </c>
      <c r="F39" s="9">
        <f t="shared" si="19"/>
        <v>11</v>
      </c>
      <c r="H39" s="42"/>
    </row>
    <row r="40" spans="1:19" ht="18" customHeight="1" x14ac:dyDescent="0.2">
      <c r="A40" s="20" t="s">
        <v>9</v>
      </c>
      <c r="B40" s="30">
        <f t="shared" ref="B40:B44" si="20">SUM(C40:F40)</f>
        <v>19</v>
      </c>
      <c r="C40" s="30">
        <v>2</v>
      </c>
      <c r="D40" s="30">
        <v>8</v>
      </c>
      <c r="E40" s="30">
        <v>5</v>
      </c>
      <c r="F40" s="31">
        <v>4</v>
      </c>
      <c r="H40" s="42"/>
    </row>
    <row r="41" spans="1:19" ht="18" customHeight="1" x14ac:dyDescent="0.2">
      <c r="A41" s="20" t="s">
        <v>22</v>
      </c>
      <c r="B41" s="30">
        <f t="shared" si="20"/>
        <v>4</v>
      </c>
      <c r="C41" s="30">
        <v>1</v>
      </c>
      <c r="D41" s="30">
        <v>1</v>
      </c>
      <c r="E41" s="30">
        <v>1</v>
      </c>
      <c r="F41" s="31">
        <v>1</v>
      </c>
      <c r="H41" s="42"/>
    </row>
    <row r="42" spans="1:19" ht="18" customHeight="1" x14ac:dyDescent="0.2">
      <c r="A42" s="20" t="s">
        <v>10</v>
      </c>
      <c r="B42" s="30">
        <f t="shared" si="20"/>
        <v>12</v>
      </c>
      <c r="C42" s="30">
        <v>6</v>
      </c>
      <c r="D42" s="30">
        <v>4</v>
      </c>
      <c r="E42" s="30">
        <v>1</v>
      </c>
      <c r="F42" s="31">
        <v>1</v>
      </c>
      <c r="H42" s="42"/>
    </row>
    <row r="43" spans="1:19" ht="18" customHeight="1" x14ac:dyDescent="0.2">
      <c r="A43" s="20" t="s">
        <v>11</v>
      </c>
      <c r="B43" s="30">
        <f t="shared" ref="B43" si="21">SUM(C43:F43)</f>
        <v>5</v>
      </c>
      <c r="C43" s="30">
        <v>4</v>
      </c>
      <c r="D43" s="30">
        <v>1</v>
      </c>
      <c r="E43" s="30">
        <v>0</v>
      </c>
      <c r="F43" s="31">
        <v>0</v>
      </c>
    </row>
    <row r="44" spans="1:19" ht="18" customHeight="1" x14ac:dyDescent="0.2">
      <c r="A44" s="20" t="s">
        <v>39</v>
      </c>
      <c r="B44" s="30">
        <f t="shared" si="20"/>
        <v>1</v>
      </c>
      <c r="C44" s="30">
        <v>1</v>
      </c>
      <c r="D44" s="30">
        <v>0</v>
      </c>
      <c r="E44" s="30">
        <v>0</v>
      </c>
      <c r="F44" s="31">
        <v>0</v>
      </c>
    </row>
    <row r="45" spans="1:19" ht="18" customHeight="1" x14ac:dyDescent="0.2">
      <c r="A45" s="28" t="s">
        <v>12</v>
      </c>
      <c r="B45" s="30">
        <f t="shared" ref="B45:B46" si="22">SUM(C45:F45)</f>
        <v>6</v>
      </c>
      <c r="C45" s="30">
        <v>2</v>
      </c>
      <c r="D45" s="30">
        <v>3</v>
      </c>
      <c r="E45" s="30">
        <v>0</v>
      </c>
      <c r="F45" s="31">
        <v>1</v>
      </c>
    </row>
    <row r="46" spans="1:19" ht="18" customHeight="1" x14ac:dyDescent="0.2">
      <c r="A46" s="28" t="s">
        <v>13</v>
      </c>
      <c r="B46" s="30">
        <f t="shared" si="22"/>
        <v>10</v>
      </c>
      <c r="C46" s="30">
        <v>1</v>
      </c>
      <c r="D46" s="30">
        <v>5</v>
      </c>
      <c r="E46" s="30">
        <v>0</v>
      </c>
      <c r="F46" s="31">
        <v>4</v>
      </c>
    </row>
    <row r="47" spans="1:19" ht="23.1" customHeight="1" x14ac:dyDescent="0.2">
      <c r="A47" s="22" t="s">
        <v>18</v>
      </c>
      <c r="B47" s="13">
        <f>SUM(B48,B51)</f>
        <v>37</v>
      </c>
      <c r="C47" s="13">
        <f>SUM(C48,C51)</f>
        <v>5</v>
      </c>
      <c r="D47" s="13">
        <f>SUM(D48,D51)</f>
        <v>29</v>
      </c>
      <c r="E47" s="13">
        <f>SUM(E48,E51)</f>
        <v>1</v>
      </c>
      <c r="F47" s="14">
        <f>SUM(F48,F51)</f>
        <v>2</v>
      </c>
      <c r="G47" s="45"/>
    </row>
    <row r="48" spans="1:19" ht="21.95" customHeight="1" x14ac:dyDescent="0.2">
      <c r="A48" s="21" t="s">
        <v>21</v>
      </c>
      <c r="B48" s="8">
        <f t="shared" ref="B48:B55" si="23">SUM(C48:F48)</f>
        <v>30</v>
      </c>
      <c r="C48" s="8">
        <f>SUM(C49:C50)</f>
        <v>2</v>
      </c>
      <c r="D48" s="8">
        <f t="shared" ref="D48:F48" si="24">SUM(D49:D50)</f>
        <v>26</v>
      </c>
      <c r="E48" s="8">
        <f t="shared" si="24"/>
        <v>1</v>
      </c>
      <c r="F48" s="9">
        <f t="shared" si="24"/>
        <v>1</v>
      </c>
    </row>
    <row r="49" spans="1:12" ht="18" customHeight="1" x14ac:dyDescent="0.2">
      <c r="A49" s="20" t="s">
        <v>6</v>
      </c>
      <c r="B49" s="30">
        <f t="shared" si="23"/>
        <v>26</v>
      </c>
      <c r="C49" s="30">
        <v>2</v>
      </c>
      <c r="D49" s="30">
        <v>23</v>
      </c>
      <c r="E49" s="30">
        <v>1</v>
      </c>
      <c r="F49" s="31">
        <v>0</v>
      </c>
    </row>
    <row r="50" spans="1:12" ht="18" customHeight="1" x14ac:dyDescent="0.2">
      <c r="A50" s="20" t="s">
        <v>8</v>
      </c>
      <c r="B50" s="30">
        <f t="shared" si="23"/>
        <v>4</v>
      </c>
      <c r="C50" s="30">
        <v>0</v>
      </c>
      <c r="D50" s="30">
        <v>3</v>
      </c>
      <c r="E50" s="30">
        <v>0</v>
      </c>
      <c r="F50" s="31">
        <v>1</v>
      </c>
      <c r="H50" s="42"/>
      <c r="I50" s="42"/>
      <c r="J50" s="42"/>
      <c r="K50" s="42"/>
      <c r="L50" s="42"/>
    </row>
    <row r="51" spans="1:12" ht="21.95" customHeight="1" x14ac:dyDescent="0.2">
      <c r="A51" s="21" t="s">
        <v>20</v>
      </c>
      <c r="B51" s="8">
        <f t="shared" si="23"/>
        <v>7</v>
      </c>
      <c r="C51" s="9">
        <f>SUM(C52:C55)</f>
        <v>3</v>
      </c>
      <c r="D51" s="9">
        <f>SUM(D52:D55)</f>
        <v>3</v>
      </c>
      <c r="E51" s="9">
        <f>SUM(E52:E55)</f>
        <v>0</v>
      </c>
      <c r="F51" s="9">
        <f>SUM(F52:F55)</f>
        <v>1</v>
      </c>
      <c r="H51" s="42"/>
    </row>
    <row r="52" spans="1:12" ht="18" customHeight="1" x14ac:dyDescent="0.2">
      <c r="A52" s="20" t="s">
        <v>9</v>
      </c>
      <c r="B52" s="30">
        <f t="shared" si="23"/>
        <v>4</v>
      </c>
      <c r="C52" s="30">
        <v>0</v>
      </c>
      <c r="D52" s="30">
        <v>3</v>
      </c>
      <c r="E52" s="30">
        <v>0</v>
      </c>
      <c r="F52" s="31">
        <v>1</v>
      </c>
      <c r="H52" s="42"/>
    </row>
    <row r="53" spans="1:12" ht="18" customHeight="1" x14ac:dyDescent="0.2">
      <c r="A53" s="20" t="s">
        <v>10</v>
      </c>
      <c r="B53" s="30">
        <f t="shared" ref="B53" si="25">SUM(C53:F53)</f>
        <v>1</v>
      </c>
      <c r="C53" s="30">
        <v>1</v>
      </c>
      <c r="D53" s="30">
        <v>0</v>
      </c>
      <c r="E53" s="30">
        <v>0</v>
      </c>
      <c r="F53" s="31">
        <v>0</v>
      </c>
      <c r="H53" s="42"/>
    </row>
    <row r="54" spans="1:12" ht="18" customHeight="1" x14ac:dyDescent="0.2">
      <c r="A54" s="20" t="s">
        <v>11</v>
      </c>
      <c r="B54" s="30">
        <f t="shared" si="23"/>
        <v>1</v>
      </c>
      <c r="C54" s="30">
        <v>1</v>
      </c>
      <c r="D54" s="30">
        <v>0</v>
      </c>
      <c r="E54" s="30">
        <v>0</v>
      </c>
      <c r="F54" s="31">
        <v>0</v>
      </c>
      <c r="H54" s="42"/>
    </row>
    <row r="55" spans="1:12" ht="18" customHeight="1" x14ac:dyDescent="0.2">
      <c r="A55" s="20" t="s">
        <v>13</v>
      </c>
      <c r="B55" s="30">
        <f t="shared" si="23"/>
        <v>1</v>
      </c>
      <c r="C55" s="30">
        <v>1</v>
      </c>
      <c r="D55" s="30">
        <v>0</v>
      </c>
      <c r="E55" s="30">
        <v>0</v>
      </c>
      <c r="F55" s="31">
        <v>0</v>
      </c>
      <c r="H55" s="42"/>
    </row>
    <row r="56" spans="1:12" ht="23.1" customHeight="1" x14ac:dyDescent="0.2">
      <c r="A56" s="15" t="s">
        <v>23</v>
      </c>
      <c r="B56" s="8">
        <f>B57+B64</f>
        <v>789</v>
      </c>
      <c r="C56" s="8">
        <f>C57+C64</f>
        <v>271</v>
      </c>
      <c r="D56" s="8">
        <f>D57+D64</f>
        <v>139</v>
      </c>
      <c r="E56" s="8">
        <f>E57+E64</f>
        <v>94</v>
      </c>
      <c r="F56" s="9">
        <f>F57+F64</f>
        <v>285</v>
      </c>
      <c r="H56" s="42"/>
    </row>
    <row r="57" spans="1:12" ht="23.25" customHeight="1" x14ac:dyDescent="0.2">
      <c r="A57" s="22" t="s">
        <v>14</v>
      </c>
      <c r="B57" s="13">
        <f>SUM(C57:F57)</f>
        <v>344</v>
      </c>
      <c r="C57" s="13">
        <f>SUM(C58+C62)</f>
        <v>41</v>
      </c>
      <c r="D57" s="13">
        <f>SUM(D58+D62)</f>
        <v>96</v>
      </c>
      <c r="E57" s="13">
        <f>SUM(E58+E62)</f>
        <v>26</v>
      </c>
      <c r="F57" s="14">
        <f>SUM(F58+F62)</f>
        <v>181</v>
      </c>
      <c r="H57" s="42"/>
      <c r="I57" s="42"/>
      <c r="J57" s="42"/>
      <c r="K57" s="42"/>
      <c r="L57" s="42"/>
    </row>
    <row r="58" spans="1:12" ht="21" customHeight="1" x14ac:dyDescent="0.2">
      <c r="A58" s="21" t="s">
        <v>5</v>
      </c>
      <c r="B58" s="8">
        <f>SUM(C58:F58)</f>
        <v>342</v>
      </c>
      <c r="C58" s="8">
        <f>SUM(C59:C61)</f>
        <v>41</v>
      </c>
      <c r="D58" s="8">
        <f>SUM(D59:D61)</f>
        <v>94</v>
      </c>
      <c r="E58" s="8">
        <f>SUM(E59:E61)</f>
        <v>26</v>
      </c>
      <c r="F58" s="9">
        <f>SUM(F59:F61)</f>
        <v>181</v>
      </c>
      <c r="H58" s="42"/>
    </row>
    <row r="59" spans="1:12" ht="21.95" customHeight="1" x14ac:dyDescent="0.2">
      <c r="A59" s="20" t="s">
        <v>6</v>
      </c>
      <c r="B59" s="30">
        <f>SUM(C59:F59)</f>
        <v>327</v>
      </c>
      <c r="C59" s="30">
        <v>38</v>
      </c>
      <c r="D59" s="30">
        <v>90</v>
      </c>
      <c r="E59" s="30">
        <v>21</v>
      </c>
      <c r="F59" s="31">
        <v>178</v>
      </c>
      <c r="H59" s="42"/>
    </row>
    <row r="60" spans="1:12" ht="21.95" customHeight="1" x14ac:dyDescent="0.2">
      <c r="A60" s="20" t="s">
        <v>7</v>
      </c>
      <c r="B60" s="30">
        <f>SUM(C60:F60)</f>
        <v>8</v>
      </c>
      <c r="C60" s="30">
        <v>0</v>
      </c>
      <c r="D60" s="30">
        <v>0</v>
      </c>
      <c r="E60" s="30">
        <v>5</v>
      </c>
      <c r="F60" s="31">
        <v>3</v>
      </c>
      <c r="H60" s="42"/>
    </row>
    <row r="61" spans="1:12" ht="21.95" customHeight="1" x14ac:dyDescent="0.2">
      <c r="A61" s="20" t="s">
        <v>8</v>
      </c>
      <c r="B61" s="30">
        <f t="shared" ref="B61" si="26">SUM(C61:F61)</f>
        <v>7</v>
      </c>
      <c r="C61" s="30">
        <v>3</v>
      </c>
      <c r="D61" s="30">
        <v>4</v>
      </c>
      <c r="E61" s="30">
        <v>0</v>
      </c>
      <c r="F61" s="31">
        <v>0</v>
      </c>
      <c r="H61" s="42"/>
    </row>
    <row r="62" spans="1:12" ht="24.95" customHeight="1" x14ac:dyDescent="0.2">
      <c r="A62" s="21" t="s">
        <v>19</v>
      </c>
      <c r="B62" s="8">
        <f>SUM(B63:B63)</f>
        <v>2</v>
      </c>
      <c r="C62" s="8">
        <f>SUM(C63:C63)</f>
        <v>0</v>
      </c>
      <c r="D62" s="8">
        <f>SUM(D63:D63)</f>
        <v>2</v>
      </c>
      <c r="E62" s="8">
        <f>SUM(E63:E63)</f>
        <v>0</v>
      </c>
      <c r="F62" s="9">
        <f>SUM(F63:F63)</f>
        <v>0</v>
      </c>
      <c r="H62" s="42"/>
    </row>
    <row r="63" spans="1:12" ht="21.95" customHeight="1" x14ac:dyDescent="0.2">
      <c r="A63" s="20" t="s">
        <v>9</v>
      </c>
      <c r="B63" s="30">
        <f t="shared" ref="B63:B68" si="27">SUM(C63:F63)</f>
        <v>2</v>
      </c>
      <c r="C63" s="30">
        <v>0</v>
      </c>
      <c r="D63" s="30">
        <v>2</v>
      </c>
      <c r="E63" s="30">
        <v>0</v>
      </c>
      <c r="F63" s="31">
        <v>0</v>
      </c>
      <c r="H63" s="42"/>
    </row>
    <row r="64" spans="1:12" ht="23.1" customHeight="1" x14ac:dyDescent="0.2">
      <c r="A64" s="22" t="s">
        <v>16</v>
      </c>
      <c r="B64" s="13">
        <f t="shared" si="27"/>
        <v>445</v>
      </c>
      <c r="C64" s="13">
        <f>SUM(C65+C67)</f>
        <v>230</v>
      </c>
      <c r="D64" s="13">
        <f>SUM(D65+D67)</f>
        <v>43</v>
      </c>
      <c r="E64" s="13">
        <f>SUM(E65+E67)</f>
        <v>68</v>
      </c>
      <c r="F64" s="14">
        <f>SUM(F65+F67)</f>
        <v>104</v>
      </c>
      <c r="H64" s="42"/>
      <c r="I64" s="42"/>
      <c r="J64" s="42"/>
      <c r="K64" s="42"/>
      <c r="L64" s="42"/>
    </row>
    <row r="65" spans="1:9" ht="24.95" customHeight="1" x14ac:dyDescent="0.2">
      <c r="A65" s="21" t="s">
        <v>5</v>
      </c>
      <c r="B65" s="8">
        <f t="shared" si="27"/>
        <v>436</v>
      </c>
      <c r="C65" s="8">
        <f>SUM(C66:C66)</f>
        <v>229</v>
      </c>
      <c r="D65" s="8">
        <f>SUM(D66:D66)</f>
        <v>41</v>
      </c>
      <c r="E65" s="8">
        <f>SUM(E66:E66)</f>
        <v>66</v>
      </c>
      <c r="F65" s="9">
        <f>SUM(F66:F66)</f>
        <v>100</v>
      </c>
      <c r="H65" s="42"/>
    </row>
    <row r="66" spans="1:9" ht="21.95" customHeight="1" x14ac:dyDescent="0.2">
      <c r="A66" s="20" t="s">
        <v>6</v>
      </c>
      <c r="B66" s="30">
        <f t="shared" si="27"/>
        <v>436</v>
      </c>
      <c r="C66" s="30">
        <v>229</v>
      </c>
      <c r="D66" s="30">
        <v>41</v>
      </c>
      <c r="E66" s="30">
        <v>66</v>
      </c>
      <c r="F66" s="31">
        <v>100</v>
      </c>
      <c r="H66" s="42"/>
    </row>
    <row r="67" spans="1:9" ht="21.95" customHeight="1" x14ac:dyDescent="0.2">
      <c r="A67" s="21" t="s">
        <v>19</v>
      </c>
      <c r="B67" s="13">
        <f t="shared" si="27"/>
        <v>9</v>
      </c>
      <c r="C67" s="8">
        <f t="shared" ref="C67:F67" si="28">SUM(C68:C71)</f>
        <v>1</v>
      </c>
      <c r="D67" s="8">
        <f t="shared" si="28"/>
        <v>2</v>
      </c>
      <c r="E67" s="8">
        <f t="shared" si="28"/>
        <v>2</v>
      </c>
      <c r="F67" s="9">
        <f t="shared" si="28"/>
        <v>4</v>
      </c>
      <c r="H67" s="42"/>
    </row>
    <row r="68" spans="1:9" ht="21.95" customHeight="1" x14ac:dyDescent="0.2">
      <c r="A68" s="20" t="s">
        <v>9</v>
      </c>
      <c r="B68" s="30">
        <f t="shared" si="27"/>
        <v>6</v>
      </c>
      <c r="C68" s="30">
        <v>1</v>
      </c>
      <c r="D68" s="30">
        <v>1</v>
      </c>
      <c r="E68" s="30">
        <v>1</v>
      </c>
      <c r="F68" s="31">
        <v>3</v>
      </c>
      <c r="H68" s="42"/>
    </row>
    <row r="69" spans="1:9" ht="21.95" customHeight="1" x14ac:dyDescent="0.2">
      <c r="A69" s="20" t="s">
        <v>10</v>
      </c>
      <c r="B69" s="30">
        <f t="shared" ref="B69" si="29">SUM(C69:F69)</f>
        <v>1</v>
      </c>
      <c r="C69" s="30">
        <v>0</v>
      </c>
      <c r="D69" s="30">
        <v>0</v>
      </c>
      <c r="E69" s="30">
        <v>0</v>
      </c>
      <c r="F69" s="31">
        <v>1</v>
      </c>
      <c r="H69" s="42"/>
    </row>
    <row r="70" spans="1:9" ht="21.95" customHeight="1" x14ac:dyDescent="0.2">
      <c r="A70" s="20" t="s">
        <v>40</v>
      </c>
      <c r="B70" s="30">
        <f t="shared" ref="B70:B71" si="30">SUM(C70:F70)</f>
        <v>1</v>
      </c>
      <c r="C70" s="30">
        <v>0</v>
      </c>
      <c r="D70" s="30">
        <v>0</v>
      </c>
      <c r="E70" s="30">
        <v>1</v>
      </c>
      <c r="F70" s="31">
        <v>0</v>
      </c>
      <c r="H70" s="42"/>
    </row>
    <row r="71" spans="1:9" ht="21.95" customHeight="1" x14ac:dyDescent="0.2">
      <c r="A71" s="20" t="s">
        <v>11</v>
      </c>
      <c r="B71" s="30">
        <f t="shared" si="30"/>
        <v>1</v>
      </c>
      <c r="C71" s="30">
        <v>0</v>
      </c>
      <c r="D71" s="30">
        <v>1</v>
      </c>
      <c r="E71" s="30">
        <v>0</v>
      </c>
      <c r="F71" s="31">
        <v>0</v>
      </c>
      <c r="H71" s="42"/>
    </row>
    <row r="72" spans="1:9" ht="8.25" customHeight="1" x14ac:dyDescent="0.2">
      <c r="A72" s="32"/>
      <c r="B72" s="32"/>
      <c r="C72" s="32"/>
      <c r="D72" s="32"/>
      <c r="E72" s="32"/>
      <c r="F72" s="33"/>
      <c r="H72" s="42"/>
    </row>
    <row r="73" spans="1:9" ht="18" customHeight="1" x14ac:dyDescent="0.2">
      <c r="A73" s="27" t="s">
        <v>31</v>
      </c>
      <c r="B73" s="18"/>
      <c r="C73" s="18"/>
      <c r="D73" s="18"/>
      <c r="E73" s="18"/>
      <c r="F73" s="18"/>
      <c r="G73" s="41"/>
      <c r="H73" s="42"/>
      <c r="I73" s="42"/>
    </row>
    <row r="74" spans="1:9" ht="12.95" customHeight="1" x14ac:dyDescent="0.25">
      <c r="A74" s="34" t="s">
        <v>33</v>
      </c>
      <c r="B74" s="17"/>
      <c r="C74" s="17"/>
      <c r="D74" s="17"/>
      <c r="E74" s="17"/>
      <c r="F74" s="17"/>
    </row>
    <row r="75" spans="1:9" ht="12.95" customHeight="1" x14ac:dyDescent="0.2">
      <c r="A75" s="35" t="s">
        <v>36</v>
      </c>
      <c r="B75" s="19"/>
      <c r="C75" s="19"/>
      <c r="D75" s="19"/>
      <c r="E75" s="19"/>
      <c r="F75" s="17"/>
    </row>
    <row r="76" spans="1:9" ht="12.95" customHeight="1" x14ac:dyDescent="0.2">
      <c r="A76" s="35" t="s">
        <v>42</v>
      </c>
      <c r="B76" s="19"/>
      <c r="C76" s="19"/>
      <c r="D76" s="19"/>
      <c r="E76" s="19"/>
      <c r="F76" s="17"/>
    </row>
    <row r="77" spans="1:9" ht="12.95" customHeight="1" x14ac:dyDescent="0.25">
      <c r="A77" s="26" t="s">
        <v>30</v>
      </c>
      <c r="B77" s="17"/>
      <c r="C77" s="17"/>
      <c r="D77" s="17"/>
      <c r="E77" s="17"/>
      <c r="F77" s="17"/>
    </row>
    <row r="78" spans="1:9" ht="12.95" customHeight="1" x14ac:dyDescent="0.25">
      <c r="A78" s="34" t="s">
        <v>38</v>
      </c>
      <c r="B78" s="17"/>
      <c r="C78" s="17"/>
      <c r="D78" s="17"/>
      <c r="E78" s="17"/>
      <c r="F78" s="17"/>
    </row>
    <row r="79" spans="1:9" x14ac:dyDescent="0.25">
      <c r="A79" s="34" t="s">
        <v>37</v>
      </c>
      <c r="B79" s="17"/>
      <c r="C79" s="17"/>
      <c r="D79" s="17"/>
      <c r="E79" s="17"/>
      <c r="F79" s="17"/>
    </row>
    <row r="80" spans="1:9" x14ac:dyDescent="0.25">
      <c r="A80" s="17"/>
      <c r="B80" s="17"/>
      <c r="C80" s="17"/>
      <c r="D80" s="17"/>
      <c r="E80" s="17"/>
      <c r="F80" s="17"/>
    </row>
    <row r="81" spans="1:6" x14ac:dyDescent="0.25">
      <c r="A81" s="17"/>
      <c r="B81" s="17"/>
      <c r="C81" s="17"/>
      <c r="D81" s="17"/>
      <c r="E81" s="17"/>
      <c r="F81" s="17"/>
    </row>
    <row r="82" spans="1:6" x14ac:dyDescent="0.25">
      <c r="A82" s="17"/>
      <c r="B82" s="17"/>
      <c r="C82" s="17"/>
      <c r="D82" s="17"/>
      <c r="E82" s="17"/>
      <c r="F82" s="17"/>
    </row>
    <row r="83" spans="1:6" x14ac:dyDescent="0.25">
      <c r="A83" s="17"/>
      <c r="B83" s="17"/>
      <c r="C83" s="17"/>
      <c r="D83" s="17"/>
      <c r="E83" s="17"/>
      <c r="F83" s="17"/>
    </row>
    <row r="84" spans="1:6" x14ac:dyDescent="0.25">
      <c r="A84" s="17"/>
      <c r="B84" s="17"/>
      <c r="C84" s="17"/>
      <c r="D84" s="17"/>
      <c r="E84" s="17"/>
      <c r="F84" s="17"/>
    </row>
    <row r="85" spans="1:6" x14ac:dyDescent="0.25">
      <c r="A85" s="17"/>
      <c r="B85" s="17"/>
      <c r="C85" s="17"/>
      <c r="D85" s="17"/>
      <c r="E85" s="17"/>
      <c r="F85" s="17"/>
    </row>
    <row r="86" spans="1:6" x14ac:dyDescent="0.25">
      <c r="A86" s="17"/>
      <c r="B86" s="17"/>
      <c r="C86" s="17"/>
      <c r="D86" s="17"/>
      <c r="E86" s="17"/>
      <c r="F86" s="17"/>
    </row>
    <row r="87" spans="1:6" x14ac:dyDescent="0.25">
      <c r="A87" s="17"/>
      <c r="B87" s="17"/>
      <c r="C87" s="17"/>
      <c r="D87" s="17"/>
      <c r="E87" s="17"/>
      <c r="F87" s="17"/>
    </row>
    <row r="88" spans="1:6" x14ac:dyDescent="0.25">
      <c r="A88" s="17"/>
      <c r="B88" s="17"/>
      <c r="C88" s="17"/>
      <c r="D88" s="17"/>
      <c r="E88" s="17"/>
      <c r="F88" s="17"/>
    </row>
    <row r="89" spans="1:6" x14ac:dyDescent="0.25">
      <c r="A89" s="17"/>
      <c r="B89" s="17"/>
      <c r="C89" s="17"/>
      <c r="D89" s="17"/>
      <c r="E89" s="17"/>
      <c r="F89" s="17"/>
    </row>
    <row r="90" spans="1:6" x14ac:dyDescent="0.25">
      <c r="A90" s="17"/>
      <c r="B90" s="17"/>
      <c r="C90" s="17"/>
      <c r="D90" s="17"/>
      <c r="E90" s="17"/>
      <c r="F90" s="17"/>
    </row>
    <row r="91" spans="1:6" x14ac:dyDescent="0.25">
      <c r="A91" s="17"/>
      <c r="B91" s="17"/>
      <c r="C91" s="17"/>
      <c r="D91" s="17"/>
      <c r="E91" s="17"/>
      <c r="F91" s="17"/>
    </row>
    <row r="92" spans="1:6" x14ac:dyDescent="0.25">
      <c r="A92" s="17"/>
      <c r="B92" s="17"/>
      <c r="C92" s="17"/>
      <c r="D92" s="17"/>
      <c r="E92" s="17"/>
      <c r="F92" s="17"/>
    </row>
    <row r="93" spans="1:6" x14ac:dyDescent="0.25">
      <c r="A93" s="17"/>
      <c r="B93" s="17"/>
      <c r="C93" s="17"/>
      <c r="D93" s="17"/>
      <c r="E93" s="17"/>
      <c r="F93" s="17"/>
    </row>
    <row r="94" spans="1:6" x14ac:dyDescent="0.25">
      <c r="A94" s="17"/>
      <c r="B94" s="17"/>
      <c r="C94" s="17"/>
      <c r="D94" s="17"/>
      <c r="E94" s="17"/>
      <c r="F94" s="17"/>
    </row>
    <row r="95" spans="1:6" x14ac:dyDescent="0.25">
      <c r="A95" s="17"/>
      <c r="B95" s="17"/>
      <c r="C95" s="17"/>
      <c r="D95" s="17"/>
      <c r="E95" s="17"/>
      <c r="F95" s="17"/>
    </row>
    <row r="96" spans="1:6" x14ac:dyDescent="0.25">
      <c r="A96" s="17"/>
      <c r="B96" s="17"/>
      <c r="C96" s="17"/>
      <c r="D96" s="17"/>
      <c r="E96" s="17"/>
      <c r="F96" s="17"/>
    </row>
    <row r="97" spans="1:6" x14ac:dyDescent="0.25">
      <c r="A97" s="17"/>
      <c r="B97" s="17"/>
      <c r="C97" s="17"/>
      <c r="D97" s="17"/>
      <c r="E97" s="17"/>
      <c r="F97" s="17"/>
    </row>
    <row r="98" spans="1:6" x14ac:dyDescent="0.25">
      <c r="A98" s="17"/>
      <c r="B98" s="17"/>
      <c r="C98" s="17"/>
      <c r="D98" s="17"/>
      <c r="E98" s="17"/>
      <c r="F98" s="17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F47 D47:E47 B62:B63 D33:E33 D34:E34 D35:E35 E16 B12:B30 B47 B33:B46 B48:B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2023-11-17T19:25:11Z</cp:lastPrinted>
  <dcterms:created xsi:type="dcterms:W3CDTF">2022-02-04T15:06:37Z</dcterms:created>
  <dcterms:modified xsi:type="dcterms:W3CDTF">2024-04-27T15:24:11Z</dcterms:modified>
</cp:coreProperties>
</file>